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8_VŠ\01_ZD\Díl 2 Rámcová dohoda včetně příloh\"/>
    </mc:Choice>
  </mc:AlternateContent>
  <xr:revisionPtr revIDLastSave="0" documentId="13_ncr:1_{6600A0B6-E1DE-4DA0-8425-A78ED46A86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6" l="1"/>
  <c r="K32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D8" i="6"/>
  <c r="G6" i="6"/>
  <c r="G7" i="6"/>
  <c r="G8" i="6"/>
  <c r="J5" i="6"/>
  <c r="J6" i="6"/>
  <c r="J7" i="6"/>
  <c r="D5" i="6"/>
  <c r="G5" i="6"/>
  <c r="D7" i="6"/>
  <c r="D6" i="6"/>
  <c r="J29" i="6" l="1"/>
  <c r="D29" i="6"/>
  <c r="G29" i="6"/>
  <c r="K3" i="6" l="1"/>
  <c r="L3" i="6" s="1"/>
</calcChain>
</file>

<file path=xl/sharedStrings.xml><?xml version="1.0" encoding="utf-8"?>
<sst xmlns="http://schemas.openxmlformats.org/spreadsheetml/2006/main" count="52" uniqueCount="49">
  <si>
    <t>Kč bez DPH/celkem</t>
  </si>
  <si>
    <t>Kč bez DPH/15min</t>
  </si>
  <si>
    <t>Kč bez DPH/m³</t>
  </si>
  <si>
    <t>OBLAST</t>
  </si>
  <si>
    <t>celkem</t>
  </si>
  <si>
    <t>Předpokládaný počet 15min cyklů za 1 rok</t>
  </si>
  <si>
    <t>Předpokládané množství na ČOV/m³ za 1 rok</t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</si>
  <si>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</si>
  <si>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</si>
  <si>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</si>
  <si>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</si>
  <si>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</si>
  <si>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</si>
  <si>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</si>
  <si>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</si>
  <si>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</si>
  <si>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</si>
  <si>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</si>
  <si>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</si>
  <si>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</si>
  <si>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 xml:space="preserve">CELKEM </t>
  </si>
  <si>
    <t>CELKEM                   Kč bez DPH                   za období                  2 roky (24 měsíců)</t>
  </si>
  <si>
    <t>ŠUMPERSKO</t>
  </si>
  <si>
    <t>Bludov - žumpa u ZO(49° 55' 39.07600000", 16° 56' 17.95500000")</t>
  </si>
  <si>
    <t>Bludov VB (49° 55' 40.21968720", 16° 56' 18.89873880")</t>
  </si>
  <si>
    <t xml:space="preserve">Bohdíkov VB (50° 1' 34.87520280",16° 54' 3.79452960") </t>
  </si>
  <si>
    <t xml:space="preserve">Branná VB (50° 8' 49.50620160",17° 0' 52.97155920") </t>
  </si>
  <si>
    <t xml:space="preserve">Horní Lipová VB (50° 13' 29.03827440",17° 5' 0.17909880") </t>
  </si>
  <si>
    <t>Hoštejn TNS (49° 52' 7.49800000",16° 47' 24.40300000")</t>
  </si>
  <si>
    <t>Javorník ve Slezsku VB (50° 23' 41.84735280",17° 0' 56.24325000")</t>
  </si>
  <si>
    <t>Jindřichov na Moravě VB (50° 5' 56.32503720",16° 59' 21.96341520")</t>
  </si>
  <si>
    <r>
      <t xml:space="preserve">Kobylá </t>
    </r>
    <r>
      <rPr>
        <sz val="8"/>
        <color theme="1"/>
        <rFont val="Verdana"/>
        <family val="2"/>
        <charset val="238"/>
      </rPr>
      <t>VB(50° 20' 17.56900000",17° 7' 31.58900000")</t>
    </r>
  </si>
  <si>
    <t>Libina VB (49° 52' 43.07063160",17° 3' 44.96987160")</t>
  </si>
  <si>
    <t>Lukavice spínací stanice (49° 49' 6.74000000",16° 55' 5.35800000")</t>
  </si>
  <si>
    <t>Mikulovice stavědlo 1 (50° 18' 11.58700000",17° 19' 16.68800000")</t>
  </si>
  <si>
    <t xml:space="preserve">Mikulovice stavědlo 2 (50° 18' 0.91400000",17° 18' 57.80400000") </t>
  </si>
  <si>
    <t>Mohelnice VB (49° 46' 36.13172880",16° 56' 33.80937720")</t>
  </si>
  <si>
    <t>Mohelnice RZZ (49° 46' 38.83000000",16° 56' 32.41500000")</t>
  </si>
  <si>
    <t>Moravičany VB (49° 45' 29.22139800",16° 58' 5.73165120")</t>
  </si>
  <si>
    <t>Ruda nad Moravou VB (49° 59' 1.51671120",16° 53' 18.47844240")</t>
  </si>
  <si>
    <t>Tomíkovice služ.budova(50° 19' 21.62900000",17° 6' 28.17200000")</t>
  </si>
  <si>
    <t>Šumperk TNS (49° 57' 48.80600000",16° 59' 38.51600000")</t>
  </si>
  <si>
    <t>Vápenná VB (50° 17' 3.57837000",17° 5' 41.48525760")</t>
  </si>
  <si>
    <t>Velká Kraš VB (50° 21' 44.23607640",17° 7' 37.73870400")</t>
  </si>
  <si>
    <t>Vidnava VB (50° 22' 20.70621480",17° 10' 48.60341760")</t>
  </si>
  <si>
    <t>Žulová VB (50° 18' 28.72898280",17° 6' 8.95391280")</t>
  </si>
  <si>
    <t>pozemní objekty - lokace místa plnění</t>
  </si>
  <si>
    <t>DOPRAVA  (paušální částka zahrnující veškeré náklady na dopravu: z provozovny účastníka - objekt k čerpání - ČOV a zpět na provozovnu účastníka)</t>
  </si>
  <si>
    <r>
      <t>2) Cenová nabídka celkem (</t>
    </r>
    <r>
      <rPr>
        <b/>
        <sz val="9"/>
        <color theme="1"/>
        <rFont val="Verdana"/>
        <family val="2"/>
        <charset val="238"/>
      </rPr>
      <t>buňka K34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</si>
</sst>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4" fillId="5" borderId="4" xfId="0" applyFont="1" applyFill="1" applyBorder="1"/>
    <xf numFmtId="4" fontId="6" fillId="6" borderId="11" xfId="0" applyNumberFormat="1" applyFont="1" applyFill="1" applyBorder="1" applyAlignment="1">
      <alignment horizontal="left" vertical="center" wrapText="1"/>
    </xf>
    <xf numFmtId="4" fontId="6" fillId="6" borderId="13" xfId="0" applyNumberFormat="1" applyFont="1" applyFill="1" applyBorder="1" applyAlignment="1">
      <alignment horizontal="left" vertical="center" wrapText="1"/>
    </xf>
    <xf numFmtId="0" fontId="2" fillId="6" borderId="14" xfId="0" applyFont="1" applyFill="1" applyBorder="1"/>
    <xf numFmtId="4" fontId="2" fillId="6" borderId="14" xfId="0" applyNumberFormat="1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/>
    <xf numFmtId="4" fontId="6" fillId="4" borderId="11" xfId="0" applyNumberFormat="1" applyFont="1" applyFill="1" applyBorder="1" applyAlignment="1">
      <alignment horizontal="left" vertical="center" wrapText="1"/>
    </xf>
    <xf numFmtId="4" fontId="6" fillId="4" borderId="13" xfId="0" applyNumberFormat="1" applyFont="1" applyFill="1" applyBorder="1" applyAlignment="1">
      <alignment horizontal="left" vertical="center" wrapText="1"/>
    </xf>
    <xf numFmtId="0" fontId="2" fillId="4" borderId="14" xfId="0" applyFont="1" applyFill="1" applyBorder="1"/>
    <xf numFmtId="4" fontId="2" fillId="4" borderId="14" xfId="0" applyNumberFormat="1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0" fontId="4" fillId="0" borderId="16" xfId="0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6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4" fontId="1" fillId="6" borderId="21" xfId="0" applyNumberFormat="1" applyFont="1" applyFill="1" applyBorder="1" applyAlignment="1">
      <alignment horizontal="center" vertical="center"/>
    </xf>
    <xf numFmtId="4" fontId="1" fillId="4" borderId="21" xfId="0" applyNumberFormat="1" applyFont="1" applyFill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4" fontId="3" fillId="0" borderId="22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right" vertical="center"/>
    </xf>
    <xf numFmtId="0" fontId="4" fillId="5" borderId="0" xfId="0" applyFont="1" applyFill="1"/>
    <xf numFmtId="0" fontId="4" fillId="0" borderId="4" xfId="0" applyFont="1" applyBorder="1" applyAlignment="1">
      <alignment horizontal="center"/>
    </xf>
    <xf numFmtId="0" fontId="4" fillId="0" borderId="16" xfId="0" applyFont="1" applyBorder="1"/>
    <xf numFmtId="0" fontId="2" fillId="0" borderId="16" xfId="0" applyFont="1" applyBorder="1" applyAlignment="1">
      <alignment horizontal="center" vertical="center"/>
    </xf>
    <xf numFmtId="0" fontId="4" fillId="0" borderId="25" xfId="0" applyFont="1" applyBorder="1"/>
    <xf numFmtId="4" fontId="3" fillId="7" borderId="16" xfId="0" applyNumberFormat="1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4" fontId="5" fillId="5" borderId="16" xfId="0" applyNumberFormat="1" applyFont="1" applyFill="1" applyBorder="1" applyAlignment="1">
      <alignment horizontal="center" vertical="center"/>
    </xf>
    <xf numFmtId="164" fontId="5" fillId="7" borderId="16" xfId="0" applyNumberFormat="1" applyFont="1" applyFill="1" applyBorder="1" applyAlignment="1">
      <alignment vertical="center"/>
    </xf>
    <xf numFmtId="0" fontId="8" fillId="3" borderId="2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horizontal="right" vertical="top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" fontId="3" fillId="6" borderId="16" xfId="0" applyNumberFormat="1" applyFont="1" applyFill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27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 wrapText="1"/>
    </xf>
    <xf numFmtId="4" fontId="1" fillId="6" borderId="12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zoomScale="91" zoomScaleNormal="91" zoomScaleSheetLayoutView="100" workbookViewId="0">
      <selection activeCell="J39" sqref="J39"/>
    </sheetView>
  </sheetViews>
  <sheetFormatPr defaultRowHeight="11.25" x14ac:dyDescent="0.15"/>
  <cols>
    <col min="1" max="1" width="56.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.5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thickBot="1" x14ac:dyDescent="0.2">
      <c r="A1" s="1" t="s">
        <v>3</v>
      </c>
      <c r="B1" s="52" t="s">
        <v>47</v>
      </c>
      <c r="C1" s="53"/>
      <c r="D1" s="54"/>
      <c r="E1" s="52" t="s">
        <v>10</v>
      </c>
      <c r="F1" s="53"/>
      <c r="G1" s="54"/>
      <c r="H1" s="52" t="s">
        <v>11</v>
      </c>
      <c r="I1" s="53"/>
      <c r="J1" s="54"/>
      <c r="K1" s="66" t="s">
        <v>13</v>
      </c>
      <c r="L1" s="64" t="s">
        <v>21</v>
      </c>
    </row>
    <row r="2" spans="1:12" ht="45.75" thickBot="1" x14ac:dyDescent="0.2">
      <c r="A2" s="26" t="s">
        <v>46</v>
      </c>
      <c r="B2" s="27" t="s">
        <v>9</v>
      </c>
      <c r="C2" s="27" t="s">
        <v>8</v>
      </c>
      <c r="D2" s="27" t="s">
        <v>0</v>
      </c>
      <c r="E2" s="27" t="s">
        <v>5</v>
      </c>
      <c r="F2" s="27" t="s">
        <v>1</v>
      </c>
      <c r="G2" s="27" t="s">
        <v>0</v>
      </c>
      <c r="H2" s="27" t="s">
        <v>6</v>
      </c>
      <c r="I2" s="27" t="s">
        <v>2</v>
      </c>
      <c r="J2" s="27" t="s">
        <v>0</v>
      </c>
      <c r="K2" s="67"/>
      <c r="L2" s="65"/>
    </row>
    <row r="3" spans="1:12" ht="14.25" customHeight="1" x14ac:dyDescent="0.15">
      <c r="A3" s="47"/>
      <c r="B3" s="22"/>
      <c r="C3" s="23"/>
      <c r="D3" s="23"/>
      <c r="E3" s="22"/>
      <c r="F3" s="23"/>
      <c r="G3" s="23"/>
      <c r="H3" s="22"/>
      <c r="I3" s="23"/>
      <c r="J3" s="35"/>
      <c r="K3" s="55">
        <f>D29+G29+J29</f>
        <v>0</v>
      </c>
      <c r="L3" s="59">
        <f>K3*2</f>
        <v>0</v>
      </c>
    </row>
    <row r="4" spans="1:12" x14ac:dyDescent="0.15">
      <c r="A4" s="48" t="s">
        <v>22</v>
      </c>
      <c r="B4" s="22"/>
      <c r="C4" s="23"/>
      <c r="D4" s="23"/>
      <c r="E4" s="22"/>
      <c r="F4" s="23"/>
      <c r="G4" s="23"/>
      <c r="H4" s="22"/>
      <c r="I4" s="23"/>
      <c r="J4" s="35"/>
      <c r="K4" s="55"/>
      <c r="L4" s="59"/>
    </row>
    <row r="5" spans="1:12" x14ac:dyDescent="0.15">
      <c r="A5" s="49" t="s">
        <v>23</v>
      </c>
      <c r="B5" s="41">
        <v>1</v>
      </c>
      <c r="C5" s="56"/>
      <c r="D5" s="24">
        <f>B5*C5</f>
        <v>0</v>
      </c>
      <c r="E5" s="39">
        <v>2</v>
      </c>
      <c r="F5" s="45"/>
      <c r="G5" s="24">
        <f>E5*F5</f>
        <v>0</v>
      </c>
      <c r="H5" s="39">
        <v>10</v>
      </c>
      <c r="I5" s="45"/>
      <c r="J5" s="36">
        <f t="shared" ref="J5:J28" si="0">H5*I5</f>
        <v>0</v>
      </c>
      <c r="K5" s="55"/>
      <c r="L5" s="59"/>
    </row>
    <row r="6" spans="1:12" x14ac:dyDescent="0.15">
      <c r="A6" s="49" t="s">
        <v>24</v>
      </c>
      <c r="B6" s="41">
        <v>1</v>
      </c>
      <c r="C6" s="57"/>
      <c r="D6" s="24">
        <f>B6*C5</f>
        <v>0</v>
      </c>
      <c r="E6" s="39">
        <v>4</v>
      </c>
      <c r="F6" s="45"/>
      <c r="G6" s="24">
        <f>E6*F6</f>
        <v>0</v>
      </c>
      <c r="H6" s="39">
        <v>30</v>
      </c>
      <c r="I6" s="45"/>
      <c r="J6" s="36">
        <f t="shared" si="0"/>
        <v>0</v>
      </c>
      <c r="K6" s="55"/>
      <c r="L6" s="59"/>
    </row>
    <row r="7" spans="1:12" x14ac:dyDescent="0.15">
      <c r="A7" s="49" t="s">
        <v>25</v>
      </c>
      <c r="B7" s="41">
        <v>1</v>
      </c>
      <c r="C7" s="57"/>
      <c r="D7" s="24">
        <f>B7*C5</f>
        <v>0</v>
      </c>
      <c r="E7" s="39">
        <v>3</v>
      </c>
      <c r="F7" s="45"/>
      <c r="G7" s="24">
        <f t="shared" ref="G7:G27" si="1">E7*F7</f>
        <v>0</v>
      </c>
      <c r="H7" s="39">
        <v>22</v>
      </c>
      <c r="I7" s="45"/>
      <c r="J7" s="36">
        <f t="shared" si="0"/>
        <v>0</v>
      </c>
      <c r="K7" s="55"/>
      <c r="L7" s="59"/>
    </row>
    <row r="8" spans="1:12" x14ac:dyDescent="0.15">
      <c r="A8" s="49" t="s">
        <v>26</v>
      </c>
      <c r="B8" s="41">
        <v>2</v>
      </c>
      <c r="C8" s="57"/>
      <c r="D8" s="24">
        <f>B8*C5</f>
        <v>0</v>
      </c>
      <c r="E8" s="39">
        <v>6</v>
      </c>
      <c r="F8" s="45"/>
      <c r="G8" s="24">
        <f t="shared" si="1"/>
        <v>0</v>
      </c>
      <c r="H8" s="39">
        <v>10</v>
      </c>
      <c r="I8" s="45"/>
      <c r="J8" s="36">
        <f t="shared" si="0"/>
        <v>0</v>
      </c>
      <c r="K8" s="55"/>
      <c r="L8" s="59"/>
    </row>
    <row r="9" spans="1:12" x14ac:dyDescent="0.15">
      <c r="A9" s="49" t="s">
        <v>27</v>
      </c>
      <c r="B9" s="41">
        <v>2</v>
      </c>
      <c r="C9" s="57"/>
      <c r="D9" s="24">
        <f>B9*C5</f>
        <v>0</v>
      </c>
      <c r="E9" s="39">
        <v>8</v>
      </c>
      <c r="F9" s="45"/>
      <c r="G9" s="24">
        <f t="shared" si="1"/>
        <v>0</v>
      </c>
      <c r="H9" s="39">
        <v>4</v>
      </c>
      <c r="I9" s="45"/>
      <c r="J9" s="36">
        <f t="shared" si="0"/>
        <v>0</v>
      </c>
      <c r="K9" s="55"/>
      <c r="L9" s="59"/>
    </row>
    <row r="10" spans="1:12" x14ac:dyDescent="0.15">
      <c r="A10" s="49" t="s">
        <v>28</v>
      </c>
      <c r="B10" s="41">
        <v>1</v>
      </c>
      <c r="C10" s="57"/>
      <c r="D10" s="24">
        <f>B10*C5</f>
        <v>0</v>
      </c>
      <c r="E10" s="39">
        <v>4</v>
      </c>
      <c r="F10" s="45"/>
      <c r="G10" s="24">
        <f t="shared" si="1"/>
        <v>0</v>
      </c>
      <c r="H10" s="39">
        <v>14</v>
      </c>
      <c r="I10" s="45"/>
      <c r="J10" s="36">
        <f t="shared" si="0"/>
        <v>0</v>
      </c>
      <c r="K10" s="55"/>
      <c r="L10" s="59"/>
    </row>
    <row r="11" spans="1:12" x14ac:dyDescent="0.15">
      <c r="A11" s="49" t="s">
        <v>29</v>
      </c>
      <c r="B11" s="41">
        <v>2</v>
      </c>
      <c r="C11" s="57"/>
      <c r="D11" s="24">
        <f>B11*C5</f>
        <v>0</v>
      </c>
      <c r="E11" s="39">
        <v>8</v>
      </c>
      <c r="F11" s="45"/>
      <c r="G11" s="24">
        <f t="shared" si="1"/>
        <v>0</v>
      </c>
      <c r="H11" s="39">
        <v>20</v>
      </c>
      <c r="I11" s="45"/>
      <c r="J11" s="36">
        <f t="shared" si="0"/>
        <v>0</v>
      </c>
      <c r="K11" s="55"/>
      <c r="L11" s="59"/>
    </row>
    <row r="12" spans="1:12" x14ac:dyDescent="0.15">
      <c r="A12" s="49" t="s">
        <v>30</v>
      </c>
      <c r="B12" s="41">
        <v>1</v>
      </c>
      <c r="C12" s="57"/>
      <c r="D12" s="24">
        <f>B12*C5</f>
        <v>0</v>
      </c>
      <c r="E12" s="39">
        <v>4</v>
      </c>
      <c r="F12" s="45"/>
      <c r="G12" s="24">
        <f t="shared" si="1"/>
        <v>0</v>
      </c>
      <c r="H12" s="39">
        <v>5</v>
      </c>
      <c r="I12" s="45"/>
      <c r="J12" s="36">
        <f t="shared" si="0"/>
        <v>0</v>
      </c>
      <c r="K12" s="55"/>
      <c r="L12" s="59"/>
    </row>
    <row r="13" spans="1:12" x14ac:dyDescent="0.15">
      <c r="A13" s="49" t="s">
        <v>31</v>
      </c>
      <c r="B13" s="41">
        <v>1</v>
      </c>
      <c r="C13" s="57"/>
      <c r="D13" s="24">
        <f>B13*C5</f>
        <v>0</v>
      </c>
      <c r="E13" s="39">
        <v>4</v>
      </c>
      <c r="F13" s="45"/>
      <c r="G13" s="24">
        <f t="shared" si="1"/>
        <v>0</v>
      </c>
      <c r="H13" s="39">
        <v>10</v>
      </c>
      <c r="I13" s="45"/>
      <c r="J13" s="36">
        <f t="shared" si="0"/>
        <v>0</v>
      </c>
      <c r="K13" s="55"/>
      <c r="L13" s="59"/>
    </row>
    <row r="14" spans="1:12" x14ac:dyDescent="0.15">
      <c r="A14" s="49" t="s">
        <v>32</v>
      </c>
      <c r="B14" s="41">
        <v>1</v>
      </c>
      <c r="C14" s="57"/>
      <c r="D14" s="24">
        <f>B14*C5</f>
        <v>0</v>
      </c>
      <c r="E14" s="39">
        <v>4</v>
      </c>
      <c r="F14" s="45"/>
      <c r="G14" s="24">
        <f t="shared" si="1"/>
        <v>0</v>
      </c>
      <c r="H14" s="39">
        <v>6</v>
      </c>
      <c r="I14" s="45"/>
      <c r="J14" s="36">
        <f t="shared" si="0"/>
        <v>0</v>
      </c>
      <c r="K14" s="55"/>
      <c r="L14" s="59"/>
    </row>
    <row r="15" spans="1:12" x14ac:dyDescent="0.15">
      <c r="A15" s="49" t="s">
        <v>33</v>
      </c>
      <c r="B15" s="41">
        <v>1</v>
      </c>
      <c r="C15" s="57"/>
      <c r="D15" s="24">
        <f>B15*C5</f>
        <v>0</v>
      </c>
      <c r="E15" s="39">
        <v>2</v>
      </c>
      <c r="F15" s="45"/>
      <c r="G15" s="24">
        <f t="shared" si="1"/>
        <v>0</v>
      </c>
      <c r="H15" s="39">
        <v>10</v>
      </c>
      <c r="I15" s="45"/>
      <c r="J15" s="36">
        <f t="shared" si="0"/>
        <v>0</v>
      </c>
      <c r="K15" s="55"/>
      <c r="L15" s="59"/>
    </row>
    <row r="16" spans="1:12" x14ac:dyDescent="0.15">
      <c r="A16" s="49" t="s">
        <v>34</v>
      </c>
      <c r="B16" s="41">
        <v>3</v>
      </c>
      <c r="C16" s="57"/>
      <c r="D16" s="24">
        <f>B16*C5</f>
        <v>0</v>
      </c>
      <c r="E16" s="39">
        <v>12</v>
      </c>
      <c r="F16" s="45"/>
      <c r="G16" s="24">
        <f t="shared" si="1"/>
        <v>0</v>
      </c>
      <c r="H16" s="39">
        <v>12</v>
      </c>
      <c r="I16" s="45"/>
      <c r="J16" s="36">
        <f t="shared" si="0"/>
        <v>0</v>
      </c>
      <c r="K16" s="55"/>
      <c r="L16" s="59"/>
    </row>
    <row r="17" spans="1:12" x14ac:dyDescent="0.15">
      <c r="A17" s="49" t="s">
        <v>35</v>
      </c>
      <c r="B17" s="41">
        <v>3</v>
      </c>
      <c r="C17" s="57"/>
      <c r="D17" s="24">
        <f>B17*C5</f>
        <v>0</v>
      </c>
      <c r="E17" s="39">
        <v>12</v>
      </c>
      <c r="F17" s="45"/>
      <c r="G17" s="24">
        <f t="shared" si="1"/>
        <v>0</v>
      </c>
      <c r="H17" s="39">
        <v>12</v>
      </c>
      <c r="I17" s="45"/>
      <c r="J17" s="36">
        <f t="shared" si="0"/>
        <v>0</v>
      </c>
      <c r="K17" s="55"/>
      <c r="L17" s="59"/>
    </row>
    <row r="18" spans="1:12" x14ac:dyDescent="0.15">
      <c r="A18" s="49" t="s">
        <v>36</v>
      </c>
      <c r="B18" s="41">
        <v>2</v>
      </c>
      <c r="C18" s="57"/>
      <c r="D18" s="24">
        <f>B18*C5</f>
        <v>0</v>
      </c>
      <c r="E18" s="39">
        <v>4</v>
      </c>
      <c r="F18" s="45"/>
      <c r="G18" s="24">
        <f t="shared" si="1"/>
        <v>0</v>
      </c>
      <c r="H18" s="39">
        <v>16</v>
      </c>
      <c r="I18" s="45"/>
      <c r="J18" s="36">
        <f t="shared" si="0"/>
        <v>0</v>
      </c>
      <c r="K18" s="55"/>
      <c r="L18" s="59"/>
    </row>
    <row r="19" spans="1:12" x14ac:dyDescent="0.15">
      <c r="A19" s="49" t="s">
        <v>37</v>
      </c>
      <c r="B19" s="41">
        <v>1</v>
      </c>
      <c r="C19" s="57"/>
      <c r="D19" s="24">
        <f>B19*C5</f>
        <v>0</v>
      </c>
      <c r="E19" s="39">
        <v>2</v>
      </c>
      <c r="F19" s="45"/>
      <c r="G19" s="24">
        <f t="shared" si="1"/>
        <v>0</v>
      </c>
      <c r="H19" s="39">
        <v>3</v>
      </c>
      <c r="I19" s="45"/>
      <c r="J19" s="36">
        <f t="shared" si="0"/>
        <v>0</v>
      </c>
      <c r="K19" s="55"/>
      <c r="L19" s="59"/>
    </row>
    <row r="20" spans="1:12" x14ac:dyDescent="0.15">
      <c r="A20" s="49" t="s">
        <v>38</v>
      </c>
      <c r="B20" s="41">
        <v>1</v>
      </c>
      <c r="C20" s="57"/>
      <c r="D20" s="24">
        <f>B20*C5</f>
        <v>0</v>
      </c>
      <c r="E20" s="39">
        <v>2</v>
      </c>
      <c r="F20" s="45"/>
      <c r="G20" s="24">
        <f t="shared" si="1"/>
        <v>0</v>
      </c>
      <c r="H20" s="39">
        <v>10</v>
      </c>
      <c r="I20" s="45"/>
      <c r="J20" s="36">
        <f t="shared" si="0"/>
        <v>0</v>
      </c>
      <c r="K20" s="55"/>
      <c r="L20" s="59"/>
    </row>
    <row r="21" spans="1:12" x14ac:dyDescent="0.15">
      <c r="A21" s="49" t="s">
        <v>39</v>
      </c>
      <c r="B21" s="41">
        <v>1</v>
      </c>
      <c r="C21" s="57"/>
      <c r="D21" s="24">
        <f>B21*C5</f>
        <v>0</v>
      </c>
      <c r="E21" s="39">
        <v>2</v>
      </c>
      <c r="F21" s="45"/>
      <c r="G21" s="24">
        <f t="shared" si="1"/>
        <v>0</v>
      </c>
      <c r="H21" s="39">
        <v>10</v>
      </c>
      <c r="I21" s="45"/>
      <c r="J21" s="36">
        <f t="shared" si="0"/>
        <v>0</v>
      </c>
      <c r="K21" s="55"/>
      <c r="L21" s="59"/>
    </row>
    <row r="22" spans="1:12" x14ac:dyDescent="0.15">
      <c r="A22" s="49" t="s">
        <v>40</v>
      </c>
      <c r="B22" s="41">
        <v>1</v>
      </c>
      <c r="C22" s="57"/>
      <c r="D22" s="24">
        <f>B22*C5</f>
        <v>0</v>
      </c>
      <c r="E22" s="39">
        <v>2</v>
      </c>
      <c r="F22" s="45"/>
      <c r="G22" s="24">
        <f t="shared" si="1"/>
        <v>0</v>
      </c>
      <c r="H22" s="39">
        <v>6</v>
      </c>
      <c r="I22" s="45"/>
      <c r="J22" s="36">
        <f t="shared" si="0"/>
        <v>0</v>
      </c>
      <c r="K22" s="55"/>
      <c r="L22" s="59"/>
    </row>
    <row r="23" spans="1:12" x14ac:dyDescent="0.15">
      <c r="A23" s="49" t="s">
        <v>41</v>
      </c>
      <c r="B23" s="41">
        <v>2</v>
      </c>
      <c r="C23" s="57"/>
      <c r="D23" s="24">
        <f>B23*C5</f>
        <v>0</v>
      </c>
      <c r="E23" s="39">
        <v>4</v>
      </c>
      <c r="F23" s="45"/>
      <c r="G23" s="24">
        <f t="shared" si="1"/>
        <v>0</v>
      </c>
      <c r="H23" s="39">
        <v>8</v>
      </c>
      <c r="I23" s="45"/>
      <c r="J23" s="36">
        <f t="shared" si="0"/>
        <v>0</v>
      </c>
      <c r="K23" s="55"/>
      <c r="L23" s="59"/>
    </row>
    <row r="24" spans="1:12" x14ac:dyDescent="0.15">
      <c r="A24" s="49" t="s">
        <v>42</v>
      </c>
      <c r="B24" s="41">
        <v>1</v>
      </c>
      <c r="C24" s="57"/>
      <c r="D24" s="24">
        <f>B24*C5</f>
        <v>0</v>
      </c>
      <c r="E24" s="39">
        <v>2</v>
      </c>
      <c r="F24" s="45"/>
      <c r="G24" s="24">
        <f t="shared" si="1"/>
        <v>0</v>
      </c>
      <c r="H24" s="39">
        <v>5</v>
      </c>
      <c r="I24" s="45"/>
      <c r="J24" s="36">
        <f t="shared" si="0"/>
        <v>0</v>
      </c>
      <c r="K24" s="55"/>
      <c r="L24" s="59"/>
    </row>
    <row r="25" spans="1:12" x14ac:dyDescent="0.15">
      <c r="A25" s="49" t="s">
        <v>43</v>
      </c>
      <c r="B25" s="41">
        <v>2</v>
      </c>
      <c r="C25" s="57"/>
      <c r="D25" s="24">
        <f>B25*C5</f>
        <v>0</v>
      </c>
      <c r="E25" s="39">
        <v>4</v>
      </c>
      <c r="F25" s="45"/>
      <c r="G25" s="24">
        <f t="shared" si="1"/>
        <v>0</v>
      </c>
      <c r="H25" s="39">
        <v>20</v>
      </c>
      <c r="I25" s="45"/>
      <c r="J25" s="36">
        <f t="shared" si="0"/>
        <v>0</v>
      </c>
      <c r="K25" s="55"/>
      <c r="L25" s="59"/>
    </row>
    <row r="26" spans="1:12" x14ac:dyDescent="0.15">
      <c r="A26" s="49" t="s">
        <v>44</v>
      </c>
      <c r="B26" s="41">
        <v>1</v>
      </c>
      <c r="C26" s="57"/>
      <c r="D26" s="24">
        <f>B26*C5</f>
        <v>0</v>
      </c>
      <c r="E26" s="39">
        <v>4</v>
      </c>
      <c r="F26" s="45"/>
      <c r="G26" s="24">
        <f t="shared" si="1"/>
        <v>0</v>
      </c>
      <c r="H26" s="39">
        <v>6</v>
      </c>
      <c r="I26" s="45"/>
      <c r="J26" s="36">
        <f t="shared" si="0"/>
        <v>0</v>
      </c>
      <c r="K26" s="55"/>
      <c r="L26" s="59"/>
    </row>
    <row r="27" spans="1:12" x14ac:dyDescent="0.15">
      <c r="A27" s="49" t="s">
        <v>45</v>
      </c>
      <c r="B27" s="41">
        <v>1</v>
      </c>
      <c r="C27" s="57"/>
      <c r="D27" s="24">
        <f>B27*C5</f>
        <v>0</v>
      </c>
      <c r="E27" s="39">
        <v>4</v>
      </c>
      <c r="F27" s="45"/>
      <c r="G27" s="24">
        <f t="shared" si="1"/>
        <v>0</v>
      </c>
      <c r="H27" s="39">
        <v>6</v>
      </c>
      <c r="I27" s="45"/>
      <c r="J27" s="36">
        <f t="shared" si="0"/>
        <v>0</v>
      </c>
      <c r="K27" s="55"/>
      <c r="L27" s="59"/>
    </row>
    <row r="28" spans="1:12" ht="22.5" x14ac:dyDescent="0.15">
      <c r="A28" s="50" t="s">
        <v>7</v>
      </c>
      <c r="B28" s="41">
        <v>4</v>
      </c>
      <c r="C28" s="58"/>
      <c r="D28" s="24">
        <f>B28*C5</f>
        <v>0</v>
      </c>
      <c r="E28" s="44">
        <v>15</v>
      </c>
      <c r="F28" s="45"/>
      <c r="G28" s="24">
        <f>E28*F28</f>
        <v>0</v>
      </c>
      <c r="H28" s="44">
        <v>30</v>
      </c>
      <c r="I28" s="45"/>
      <c r="J28" s="36">
        <f t="shared" si="0"/>
        <v>0</v>
      </c>
      <c r="K28" s="55"/>
      <c r="L28" s="59"/>
    </row>
    <row r="29" spans="1:12" x14ac:dyDescent="0.15">
      <c r="A29" s="51" t="s">
        <v>4</v>
      </c>
      <c r="B29" s="40"/>
      <c r="C29" s="46"/>
      <c r="D29" s="25">
        <f>SUM(D5:D28)</f>
        <v>0</v>
      </c>
      <c r="E29" s="40"/>
      <c r="F29" s="42"/>
      <c r="G29" s="25">
        <f>SUM(G5:G28)</f>
        <v>0</v>
      </c>
      <c r="H29" s="42"/>
      <c r="I29" s="42"/>
      <c r="J29" s="37">
        <f>SUM(J5:J28)</f>
        <v>0</v>
      </c>
      <c r="K29" s="43"/>
      <c r="L29" s="43"/>
    </row>
    <row r="31" spans="1:12" ht="12" thickBot="1" x14ac:dyDescent="0.2"/>
    <row r="32" spans="1:12" ht="12" thickBot="1" x14ac:dyDescent="0.2">
      <c r="A32" s="5" t="s">
        <v>20</v>
      </c>
      <c r="B32" s="6"/>
      <c r="C32" s="7"/>
      <c r="D32" s="8"/>
      <c r="E32" s="9"/>
      <c r="F32" s="7"/>
      <c r="G32" s="8"/>
      <c r="H32" s="9"/>
      <c r="I32" s="10"/>
      <c r="J32" s="33" t="s">
        <v>12</v>
      </c>
      <c r="K32" s="60">
        <f>SUM(K3:K28)</f>
        <v>0</v>
      </c>
      <c r="L32" s="61"/>
    </row>
    <row r="33" spans="1:12" ht="12" thickBot="1" x14ac:dyDescent="0.2">
      <c r="K33" s="3"/>
    </row>
    <row r="34" spans="1:12" ht="12" thickBot="1" x14ac:dyDescent="0.2">
      <c r="A34" s="11" t="s">
        <v>20</v>
      </c>
      <c r="B34" s="12"/>
      <c r="C34" s="13"/>
      <c r="D34" s="14"/>
      <c r="E34" s="15"/>
      <c r="F34" s="13"/>
      <c r="G34" s="14"/>
      <c r="H34" s="15"/>
      <c r="I34" s="16"/>
      <c r="J34" s="34" t="s">
        <v>15</v>
      </c>
      <c r="K34" s="62">
        <f>SUM(L3:L28)</f>
        <v>0</v>
      </c>
      <c r="L34" s="63"/>
    </row>
    <row r="35" spans="1:12" ht="14.25" x14ac:dyDescent="0.2">
      <c r="A35"/>
      <c r="B35"/>
      <c r="C35"/>
      <c r="D35"/>
      <c r="E35"/>
      <c r="F35"/>
      <c r="G35"/>
      <c r="H35"/>
      <c r="I35"/>
      <c r="J35"/>
      <c r="K35"/>
    </row>
    <row r="36" spans="1:12" ht="14.25" x14ac:dyDescent="0.2">
      <c r="A36"/>
      <c r="B36"/>
      <c r="C36"/>
      <c r="D36"/>
      <c r="E36"/>
      <c r="F36"/>
      <c r="G36"/>
      <c r="H36"/>
      <c r="I36"/>
      <c r="J36"/>
      <c r="K36"/>
    </row>
    <row r="37" spans="1:12" ht="15" thickBot="1" x14ac:dyDescent="0.25">
      <c r="A37"/>
      <c r="B37"/>
      <c r="C37"/>
      <c r="D37"/>
      <c r="E37"/>
      <c r="F37"/>
      <c r="G37"/>
      <c r="H37"/>
      <c r="I37"/>
      <c r="J37"/>
      <c r="K37"/>
    </row>
    <row r="38" spans="1:12" ht="14.25" x14ac:dyDescent="0.2">
      <c r="A38" s="28" t="s">
        <v>14</v>
      </c>
      <c r="B38" s="29"/>
      <c r="C38" s="29"/>
      <c r="D38" s="29"/>
      <c r="E38" s="29"/>
      <c r="F38" s="29"/>
      <c r="G38" s="30"/>
      <c r="H38"/>
      <c r="I38"/>
      <c r="J38"/>
      <c r="K38"/>
    </row>
    <row r="39" spans="1:12" ht="14.25" x14ac:dyDescent="0.2">
      <c r="A39" s="31"/>
      <c r="G39" s="32"/>
      <c r="H39"/>
      <c r="I39"/>
      <c r="J39"/>
      <c r="K39"/>
    </row>
    <row r="40" spans="1:12" ht="14.25" x14ac:dyDescent="0.2">
      <c r="A40" s="4" t="s">
        <v>16</v>
      </c>
      <c r="B40" s="38"/>
      <c r="C40" s="38"/>
      <c r="D40"/>
      <c r="E40"/>
      <c r="F40"/>
      <c r="G40" s="17"/>
      <c r="H40"/>
      <c r="I40"/>
      <c r="J40"/>
      <c r="K40"/>
    </row>
    <row r="41" spans="1:12" ht="14.25" x14ac:dyDescent="0.2">
      <c r="A41" s="18" t="s">
        <v>48</v>
      </c>
      <c r="B41"/>
      <c r="C41"/>
      <c r="D41"/>
      <c r="E41"/>
      <c r="F41"/>
      <c r="G41" s="17"/>
      <c r="H41"/>
      <c r="I41"/>
      <c r="J41"/>
      <c r="K41"/>
    </row>
    <row r="42" spans="1:12" ht="14.25" x14ac:dyDescent="0.2">
      <c r="A42" s="18" t="s">
        <v>17</v>
      </c>
      <c r="B42"/>
      <c r="C42"/>
      <c r="D42"/>
      <c r="E42"/>
      <c r="F42"/>
      <c r="G42" s="17"/>
      <c r="H42"/>
      <c r="I42"/>
      <c r="J42"/>
      <c r="K42"/>
    </row>
    <row r="43" spans="1:12" ht="14.25" x14ac:dyDescent="0.2">
      <c r="A43" s="18" t="s">
        <v>18</v>
      </c>
      <c r="B43"/>
      <c r="C43"/>
      <c r="D43"/>
      <c r="E43"/>
      <c r="F43"/>
      <c r="G43" s="17"/>
      <c r="H43"/>
      <c r="I43"/>
      <c r="J43"/>
      <c r="K43"/>
    </row>
    <row r="44" spans="1:12" ht="15" thickBot="1" x14ac:dyDescent="0.25">
      <c r="A44" s="19" t="s">
        <v>19</v>
      </c>
      <c r="B44" s="20"/>
      <c r="C44" s="20"/>
      <c r="D44" s="20"/>
      <c r="E44" s="20"/>
      <c r="F44" s="20"/>
      <c r="G44" s="21"/>
      <c r="H44"/>
      <c r="I44"/>
      <c r="J44"/>
      <c r="K44"/>
    </row>
  </sheetData>
  <mergeCells count="10">
    <mergeCell ref="K34:L34"/>
    <mergeCell ref="L1:L2"/>
    <mergeCell ref="E1:G1"/>
    <mergeCell ref="H1:J1"/>
    <mergeCell ref="K1:K2"/>
    <mergeCell ref="B1:D1"/>
    <mergeCell ref="K3:K28"/>
    <mergeCell ref="C5:C28"/>
    <mergeCell ref="L3:L28"/>
    <mergeCell ref="K32:L32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2025-12-05T07:02:54Z</dcterms:modified>
</cp:coreProperties>
</file>